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0935" activeTab="3"/>
  </bookViews>
  <sheets>
    <sheet name="2022" sheetId="1" r:id="rId1"/>
    <sheet name="2023" sheetId="2" r:id="rId2"/>
    <sheet name="2024" sheetId="3" r:id="rId3"/>
    <sheet name="2025" sheetId="4" r:id="rId4"/>
  </sheets>
  <externalReferences>
    <externalReference r:id="rId5"/>
    <externalReference r:id="rId6"/>
  </externalReferences>
  <definedNames>
    <definedName name="_xlnm.Print_Area" localSheetId="0">'2022'!$B$3:$O$6</definedName>
    <definedName name="_xlnm.Print_Area" localSheetId="1">'2023'!$B$3:$O$6</definedName>
    <definedName name="_xlnm.Print_Area" localSheetId="2">'2024'!$B$1:$O$6</definedName>
    <definedName name="_xlnm.Print_Area" localSheetId="3">'2025'!$B$1:$O$6</definedName>
  </definedNames>
  <calcPr calcId="152511"/>
</workbook>
</file>

<file path=xl/calcChain.xml><?xml version="1.0" encoding="utf-8"?>
<calcChain xmlns="http://schemas.openxmlformats.org/spreadsheetml/2006/main">
  <c r="L6" i="4" l="1"/>
  <c r="M6" i="4"/>
  <c r="N6" i="4"/>
  <c r="O6" i="4"/>
  <c r="L5" i="4"/>
  <c r="M5" i="4" s="1"/>
  <c r="N5" i="4" s="1"/>
  <c r="O5" i="4" s="1"/>
  <c r="J5" i="4" l="1"/>
  <c r="K5" i="4" s="1"/>
  <c r="K6" i="4" l="1"/>
  <c r="J6" i="4"/>
  <c r="G6" i="4"/>
  <c r="H6" i="4"/>
  <c r="I6" i="4"/>
  <c r="G5" i="4"/>
  <c r="H5" i="4" s="1"/>
  <c r="I5" i="4" s="1"/>
  <c r="F5" i="4" l="1"/>
  <c r="F6" i="4" s="1"/>
  <c r="C6" i="4" l="1"/>
  <c r="D5" i="4"/>
  <c r="D6" i="4" s="1"/>
  <c r="E5" i="4" l="1"/>
  <c r="C6" i="3"/>
  <c r="D5" i="3"/>
  <c r="D6" i="3" s="1"/>
  <c r="O4" i="3"/>
  <c r="E6" i="4" l="1"/>
  <c r="E5" i="3"/>
  <c r="O5" i="2"/>
  <c r="O4" i="2"/>
  <c r="L5" i="2"/>
  <c r="M5" i="2"/>
  <c r="N5" i="2" s="1"/>
  <c r="E6" i="3" l="1"/>
  <c r="F5" i="3"/>
  <c r="F5" i="2"/>
  <c r="G5" i="2"/>
  <c r="H5" i="2" s="1"/>
  <c r="I5" i="2" s="1"/>
  <c r="J5" i="2" s="1"/>
  <c r="K5" i="2" s="1"/>
  <c r="F6" i="3" l="1"/>
  <c r="G5" i="3"/>
  <c r="E5" i="2"/>
  <c r="G6" i="3" l="1"/>
  <c r="H5" i="3"/>
  <c r="O6" i="2"/>
  <c r="E6" i="2"/>
  <c r="D5" i="2"/>
  <c r="D6" i="2"/>
  <c r="F6" i="2"/>
  <c r="G6" i="2"/>
  <c r="H6" i="2"/>
  <c r="I6" i="2"/>
  <c r="J6" i="2"/>
  <c r="K6" i="2"/>
  <c r="L6" i="2"/>
  <c r="M6" i="2"/>
  <c r="N6" i="2"/>
  <c r="C6" i="2"/>
  <c r="H6" i="3" l="1"/>
  <c r="I5" i="3"/>
  <c r="K6" i="1"/>
  <c r="L6" i="1"/>
  <c r="M6" i="1"/>
  <c r="N6" i="1"/>
  <c r="I6" i="3" l="1"/>
  <c r="J5" i="3"/>
  <c r="H6" i="1"/>
  <c r="I6" i="1"/>
  <c r="J6" i="1"/>
  <c r="J6" i="3" l="1"/>
  <c r="K5" i="3"/>
  <c r="G6" i="1"/>
  <c r="K6" i="3" l="1"/>
  <c r="L5" i="3"/>
  <c r="E6" i="1"/>
  <c r="F6" i="1"/>
  <c r="L6" i="3" l="1"/>
  <c r="M5" i="3"/>
  <c r="D5" i="1"/>
  <c r="D6" i="1"/>
  <c r="C5" i="1"/>
  <c r="C6" i="1"/>
  <c r="M6" i="3" l="1"/>
  <c r="N5" i="3"/>
  <c r="N6" i="3" l="1"/>
  <c r="O5" i="3"/>
  <c r="O6" i="3" s="1"/>
</calcChain>
</file>

<file path=xl/sharedStrings.xml><?xml version="1.0" encoding="utf-8"?>
<sst xmlns="http://schemas.openxmlformats.org/spreadsheetml/2006/main" count="68" uniqueCount="20">
  <si>
    <t>Заявленная мощность</t>
  </si>
  <si>
    <t>Максимальная мощность</t>
  </si>
  <si>
    <t>Резервируемая мощность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</si>
  <si>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</si>
  <si>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</si>
  <si>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</si>
  <si>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</si>
  <si>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</si>
  <si>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</si>
  <si>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</si>
  <si>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</si>
  <si>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</si>
  <si>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</si>
  <si>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</si>
  <si>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</si>
  <si>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ООО "Энерго Пром Сети"</t>
  </si>
  <si>
    <t>Резервируемая максимальная мощность 2022 год , МВт</t>
  </si>
  <si>
    <t>Резервируемая максимальная мощность 2023 год , МВт</t>
  </si>
  <si>
    <t>Резервируемая максимальная мощность 2024 год , МВт</t>
  </si>
  <si>
    <t>Резервируемая максимальная мощность 2025 год ,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</si>
</sst>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9"/>
      <color indexed="63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0" applyBorder="0">
      <alignment vertical="top"/>
    </xf>
  </cellStyleXfs>
  <cellXfs count="7">
    <xf numFmtId="0" fontId="0" fillId="0" borderId="0" xfId="0"/>
    <xf numFmtId="49" fontId="2" fillId="2" borderId="1" xfId="1" applyFont="1" applyFill="1" applyBorder="1" applyAlignment="1">
      <alignment vertical="center" wrapText="1"/>
    </xf>
    <xf numFmtId="164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&#1069;&#1085;&#1077;&#1088;&#1075;&#1086;&#1089;&#1073;&#1099;&#1090;\&#1054;%20&#1058;%20&#1063;%20&#1045;%20&#1058;%20&#1067;%20%20%20%202021&#1075;\&#1069;&#1055;&#1057;&#1077;&#1090;&#1080;\&#1092;&#1086;&#1088;&#1084;&#1072;%2046\46EP.STX(v1.0)&#1069;&#1055;&#1057;&#1077;&#1090;&#1080;01202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&#1069;&#1085;&#1077;&#1088;&#1075;&#1086;&#1089;&#1073;&#1099;&#1090;\&#1054;%20&#1058;%20&#1063;%20&#1045;%20&#1058;%20&#1067;%20%20%20%202021&#1075;\&#1069;&#1055;&#1057;&#1077;&#1090;&#1080;\&#1092;&#1086;&#1088;&#1084;&#1072;%2046\46EP.STX(v1.0)&#1069;&#1055;&#1057;&#1077;&#1090;&#1080;02202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92">
          <cell r="G92">
            <v>190</v>
          </cell>
        </row>
        <row r="93">
          <cell r="G93">
            <v>155.54588000000001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92">
          <cell r="G92">
            <v>190</v>
          </cell>
        </row>
        <row r="93">
          <cell r="G93">
            <v>152.79900000000001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"/>
  <sheetViews>
    <sheetView topLeftCell="B1" workbookViewId="0">
      <selection activeCell="M11" sqref="M11"/>
    </sheetView>
  </sheetViews>
  <sheetFormatPr defaultRowHeight="15" x14ac:dyDescent="0.25"/>
  <cols>
    <col min="2" max="2" width="23.85546875" customWidth="1"/>
    <col min="4" max="4" width="10.28515625" bestFit="1" customWidth="1"/>
    <col min="6" max="6" width="9.5703125" bestFit="1" customWidth="1"/>
  </cols>
  <sheetData>
    <row r="1" spans="2:15" ht="25.5" customHeight="1" x14ac:dyDescent="0.25">
      <c r="F1" s="6" t="s">
        <v>15</v>
      </c>
      <c r="G1" s="6"/>
      <c r="H1" s="6"/>
      <c r="I1" s="6"/>
      <c r="J1" s="6"/>
    </row>
    <row r="2" spans="2:15" ht="18" customHeight="1" x14ac:dyDescent="0.25">
      <c r="C2" s="6" t="s">
        <v>16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5" ht="24" customHeight="1" x14ac:dyDescent="0.25">
      <c r="B3" s="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>
        <v>2022</v>
      </c>
    </row>
    <row r="4" spans="2:15" x14ac:dyDescent="0.25">
      <c r="B4" s="1" t="s">
        <v>0</v>
      </c>
      <c r="C4" s="2">
        <v>37.122</v>
      </c>
      <c r="D4" s="2">
        <v>33.93</v>
      </c>
      <c r="E4" s="2">
        <v>35.622999999999998</v>
      </c>
      <c r="F4" s="3">
        <v>39.904000000000003</v>
      </c>
      <c r="G4" s="3">
        <v>38.591999999999999</v>
      </c>
      <c r="H4" s="3">
        <v>34.906999999999996</v>
      </c>
      <c r="I4" s="3">
        <v>37.631</v>
      </c>
      <c r="J4" s="3">
        <v>42.6</v>
      </c>
      <c r="K4" s="3">
        <v>39.725000000000001</v>
      </c>
      <c r="L4" s="3">
        <v>29.861000000000001</v>
      </c>
      <c r="M4" s="3">
        <v>37.792000000000002</v>
      </c>
      <c r="N4" s="3">
        <v>36.698</v>
      </c>
      <c r="O4" s="3">
        <v>37.283000000000001</v>
      </c>
    </row>
    <row r="5" spans="2:15" x14ac:dyDescent="0.25">
      <c r="B5" s="1" t="s">
        <v>1</v>
      </c>
      <c r="C5" s="2">
        <f>'[1]Отпуск ЭЭ сет организациями'!$G92</f>
        <v>190</v>
      </c>
      <c r="D5" s="2">
        <f>'[2]Отпуск ЭЭ сет организациями'!$G92</f>
        <v>190</v>
      </c>
      <c r="E5" s="2">
        <v>190</v>
      </c>
      <c r="F5" s="2">
        <v>190</v>
      </c>
      <c r="G5" s="2">
        <v>190</v>
      </c>
      <c r="H5" s="2">
        <v>190</v>
      </c>
      <c r="I5" s="2">
        <v>190</v>
      </c>
      <c r="J5" s="2">
        <v>190</v>
      </c>
      <c r="K5" s="2">
        <v>190</v>
      </c>
      <c r="L5" s="2">
        <v>190</v>
      </c>
      <c r="M5" s="2">
        <v>190</v>
      </c>
      <c r="N5" s="2">
        <v>190</v>
      </c>
      <c r="O5" s="2">
        <v>190</v>
      </c>
    </row>
    <row r="6" spans="2:15" x14ac:dyDescent="0.25">
      <c r="B6" s="1" t="s">
        <v>2</v>
      </c>
      <c r="C6" s="2">
        <f>'[1]Отпуск ЭЭ сет организациями'!$G93</f>
        <v>155.54588000000001</v>
      </c>
      <c r="D6" s="2">
        <f>'[2]Отпуск ЭЭ сет организациями'!$G93</f>
        <v>152.79900000000001</v>
      </c>
      <c r="E6" s="2">
        <f>E5-E4</f>
        <v>154.37700000000001</v>
      </c>
      <c r="F6" s="2">
        <f>F5-F4</f>
        <v>150.096</v>
      </c>
      <c r="G6" s="2">
        <f>G5-G4</f>
        <v>151.40800000000002</v>
      </c>
      <c r="H6" s="2">
        <f t="shared" ref="H6:J6" si="0">H5-H4</f>
        <v>155.09300000000002</v>
      </c>
      <c r="I6" s="2">
        <f t="shared" si="0"/>
        <v>152.369</v>
      </c>
      <c r="J6" s="2">
        <f t="shared" si="0"/>
        <v>147.4</v>
      </c>
      <c r="K6" s="2">
        <f t="shared" ref="K6:N6" si="1">K5-K4</f>
        <v>150.27500000000001</v>
      </c>
      <c r="L6" s="2">
        <f t="shared" si="1"/>
        <v>160.13900000000001</v>
      </c>
      <c r="M6" s="2">
        <f t="shared" si="1"/>
        <v>152.208</v>
      </c>
      <c r="N6" s="2">
        <f t="shared" si="1"/>
        <v>153.30199999999999</v>
      </c>
      <c r="O6" s="2">
        <v>152.71700000000001</v>
      </c>
    </row>
  </sheetData>
  <mergeCells count="2">
    <mergeCell ref="C2:N2"/>
    <mergeCell ref="F1:J1"/>
  </mergeCells>
  <pageMargins left="0.25" right="0.25" top="0.75" bottom="0.75" header="0.3" footer="0.3"/>
  <pageSetup paperSize="9" scale="9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"/>
  <sheetViews>
    <sheetView topLeftCell="B1" workbookViewId="0">
      <selection activeCell="N5" sqref="N5"/>
    </sheetView>
  </sheetViews>
  <sheetFormatPr defaultRowHeight="15" x14ac:dyDescent="0.25"/>
  <cols>
    <col min="2" max="2" width="23.85546875" customWidth="1"/>
    <col min="4" max="4" width="10.28515625" bestFit="1" customWidth="1"/>
    <col min="6" max="6" width="9.5703125" bestFit="1" customWidth="1"/>
  </cols>
  <sheetData>
    <row r="1" spans="2:15" ht="25.5" customHeight="1" x14ac:dyDescent="0.25">
      <c r="F1" s="6" t="s">
        <v>15</v>
      </c>
      <c r="G1" s="6"/>
      <c r="H1" s="6"/>
      <c r="I1" s="6"/>
      <c r="J1" s="6"/>
    </row>
    <row r="2" spans="2:15" ht="18" customHeight="1" x14ac:dyDescent="0.25">
      <c r="C2" s="6" t="s">
        <v>17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5" ht="24" customHeight="1" x14ac:dyDescent="0.25">
      <c r="B3" s="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4">
        <v>2023</v>
      </c>
    </row>
    <row r="4" spans="2:15" x14ac:dyDescent="0.25">
      <c r="B4" s="1" t="s">
        <v>0</v>
      </c>
      <c r="C4" s="2">
        <v>113.792</v>
      </c>
      <c r="D4" s="2">
        <v>113.129</v>
      </c>
      <c r="E4" s="2">
        <v>110.19799999999999</v>
      </c>
      <c r="F4" s="3">
        <v>94.864999999999995</v>
      </c>
      <c r="G4" s="3">
        <v>96.438999999999993</v>
      </c>
      <c r="H4" s="3">
        <v>77.986999999999995</v>
      </c>
      <c r="I4" s="3">
        <v>109.14400000000001</v>
      </c>
      <c r="J4" s="3">
        <v>110.39400000000001</v>
      </c>
      <c r="K4" s="3">
        <v>105.452</v>
      </c>
      <c r="L4" s="3">
        <v>116.67400000000001</v>
      </c>
      <c r="M4" s="3">
        <v>118.97799999999999</v>
      </c>
      <c r="N4" s="3">
        <v>119.59099999999999</v>
      </c>
      <c r="O4" s="4">
        <f>(C4+D4+E4+F4+G4+H4+I4+J4+K4+L4+M4+N4)/12</f>
        <v>107.22025000000001</v>
      </c>
    </row>
    <row r="5" spans="2:15" x14ac:dyDescent="0.25">
      <c r="B5" s="1" t="s">
        <v>1</v>
      </c>
      <c r="C5" s="2">
        <v>351.57299999999998</v>
      </c>
      <c r="D5" s="2">
        <f>C5</f>
        <v>351.57299999999998</v>
      </c>
      <c r="E5" s="2">
        <f>D5</f>
        <v>351.57299999999998</v>
      </c>
      <c r="F5" s="2">
        <f t="shared" ref="F5:K5" si="0">E5</f>
        <v>351.57299999999998</v>
      </c>
      <c r="G5" s="2">
        <f t="shared" si="0"/>
        <v>351.57299999999998</v>
      </c>
      <c r="H5" s="2">
        <f t="shared" si="0"/>
        <v>351.57299999999998</v>
      </c>
      <c r="I5" s="2">
        <f t="shared" si="0"/>
        <v>351.57299999999998</v>
      </c>
      <c r="J5" s="2">
        <f t="shared" si="0"/>
        <v>351.57299999999998</v>
      </c>
      <c r="K5" s="2">
        <f t="shared" si="0"/>
        <v>351.57299999999998</v>
      </c>
      <c r="L5" s="2">
        <f t="shared" ref="L5" si="1">K5</f>
        <v>351.57299999999998</v>
      </c>
      <c r="M5" s="2">
        <f t="shared" ref="M5" si="2">L5</f>
        <v>351.57299999999998</v>
      </c>
      <c r="N5" s="2">
        <f t="shared" ref="N5" si="3">M5</f>
        <v>351.57299999999998</v>
      </c>
      <c r="O5" s="5">
        <f>N5</f>
        <v>351.57299999999998</v>
      </c>
    </row>
    <row r="6" spans="2:15" x14ac:dyDescent="0.25">
      <c r="B6" s="1" t="s">
        <v>2</v>
      </c>
      <c r="C6" s="2">
        <f>C5-C4</f>
        <v>237.78099999999998</v>
      </c>
      <c r="D6" s="2">
        <f t="shared" ref="D6:O6" si="4">D5-D4</f>
        <v>238.44399999999996</v>
      </c>
      <c r="E6" s="2">
        <f t="shared" si="4"/>
        <v>241.375</v>
      </c>
      <c r="F6" s="2">
        <f t="shared" si="4"/>
        <v>256.70799999999997</v>
      </c>
      <c r="G6" s="2">
        <f t="shared" si="4"/>
        <v>255.13399999999999</v>
      </c>
      <c r="H6" s="2">
        <f t="shared" si="4"/>
        <v>273.58600000000001</v>
      </c>
      <c r="I6" s="2">
        <f t="shared" si="4"/>
        <v>242.42899999999997</v>
      </c>
      <c r="J6" s="2">
        <f t="shared" si="4"/>
        <v>241.17899999999997</v>
      </c>
      <c r="K6" s="2">
        <f t="shared" si="4"/>
        <v>246.12099999999998</v>
      </c>
      <c r="L6" s="2">
        <f t="shared" si="4"/>
        <v>234.89899999999997</v>
      </c>
      <c r="M6" s="2">
        <f t="shared" si="4"/>
        <v>232.59499999999997</v>
      </c>
      <c r="N6" s="2">
        <f t="shared" si="4"/>
        <v>231.98199999999997</v>
      </c>
      <c r="O6" s="5">
        <f t="shared" si="4"/>
        <v>244.35274999999996</v>
      </c>
    </row>
  </sheetData>
  <mergeCells count="2">
    <mergeCell ref="F1:J1"/>
    <mergeCell ref="C2:N2"/>
  </mergeCells>
  <pageMargins left="0.25" right="0.25" top="0.75" bottom="0.75" header="0.3" footer="0.3"/>
  <pageSetup paperSize="9" scale="9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"/>
  <sheetViews>
    <sheetView topLeftCell="B1" workbookViewId="0">
      <selection activeCell="O6" sqref="O6"/>
    </sheetView>
  </sheetViews>
  <sheetFormatPr defaultRowHeight="15" x14ac:dyDescent="0.25"/>
  <cols>
    <col min="2" max="2" width="23.85546875" customWidth="1"/>
    <col min="4" max="4" width="10.28515625" bestFit="1" customWidth="1"/>
    <col min="6" max="6" width="9.5703125" bestFit="1" customWidth="1"/>
  </cols>
  <sheetData>
    <row r="1" spans="2:15" ht="25.5" customHeight="1" x14ac:dyDescent="0.25">
      <c r="F1" s="6" t="s">
        <v>15</v>
      </c>
      <c r="G1" s="6"/>
      <c r="H1" s="6"/>
      <c r="I1" s="6"/>
      <c r="J1" s="6"/>
    </row>
    <row r="2" spans="2:15" ht="18" customHeight="1" x14ac:dyDescent="0.25">
      <c r="C2" s="6" t="s">
        <v>18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5" ht="24" customHeight="1" x14ac:dyDescent="0.25">
      <c r="B3" s="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4">
        <v>2024</v>
      </c>
    </row>
    <row r="4" spans="2:15" x14ac:dyDescent="0.25">
      <c r="B4" s="1" t="s">
        <v>0</v>
      </c>
      <c r="C4" s="2">
        <v>119.044</v>
      </c>
      <c r="D4" s="2">
        <v>119.05800000000001</v>
      </c>
      <c r="E4" s="2">
        <v>104.14700000000001</v>
      </c>
      <c r="F4" s="3">
        <v>98.459000000000003</v>
      </c>
      <c r="G4" s="3">
        <v>111.79900000000001</v>
      </c>
      <c r="H4" s="3">
        <v>112.032</v>
      </c>
      <c r="I4" s="3">
        <v>110.678</v>
      </c>
      <c r="J4" s="3">
        <v>113.17100000000001</v>
      </c>
      <c r="K4" s="3">
        <v>104.39700000000001</v>
      </c>
      <c r="L4" s="3">
        <v>112.339</v>
      </c>
      <c r="M4" s="3">
        <v>112.628</v>
      </c>
      <c r="N4" s="3">
        <v>114.142</v>
      </c>
      <c r="O4" s="4">
        <f>(C4+D4+E4+F4+G4+H4+I4+J4+K4+L4+M4+N4)/12</f>
        <v>110.99116666666669</v>
      </c>
    </row>
    <row r="5" spans="2:15" x14ac:dyDescent="0.25">
      <c r="B5" s="1" t="s">
        <v>1</v>
      </c>
      <c r="C5" s="2">
        <v>351.57299999999998</v>
      </c>
      <c r="D5" s="2">
        <f>C5</f>
        <v>351.57299999999998</v>
      </c>
      <c r="E5" s="2">
        <f>D5</f>
        <v>351.57299999999998</v>
      </c>
      <c r="F5" s="2">
        <f t="shared" ref="F5:N5" si="0">E5</f>
        <v>351.57299999999998</v>
      </c>
      <c r="G5" s="2">
        <f t="shared" si="0"/>
        <v>351.57299999999998</v>
      </c>
      <c r="H5" s="2">
        <f t="shared" si="0"/>
        <v>351.57299999999998</v>
      </c>
      <c r="I5" s="2">
        <f t="shared" si="0"/>
        <v>351.57299999999998</v>
      </c>
      <c r="J5" s="2">
        <f t="shared" si="0"/>
        <v>351.57299999999998</v>
      </c>
      <c r="K5" s="2">
        <f t="shared" si="0"/>
        <v>351.57299999999998</v>
      </c>
      <c r="L5" s="2">
        <f t="shared" si="0"/>
        <v>351.57299999999998</v>
      </c>
      <c r="M5" s="2">
        <f t="shared" si="0"/>
        <v>351.57299999999998</v>
      </c>
      <c r="N5" s="2">
        <f t="shared" si="0"/>
        <v>351.57299999999998</v>
      </c>
      <c r="O5" s="5">
        <f>N5</f>
        <v>351.57299999999998</v>
      </c>
    </row>
    <row r="6" spans="2:15" x14ac:dyDescent="0.25">
      <c r="B6" s="1" t="s">
        <v>2</v>
      </c>
      <c r="C6" s="2">
        <f>C5-C4</f>
        <v>232.529</v>
      </c>
      <c r="D6" s="2">
        <f t="shared" ref="D6:O6" si="1">D5-D4</f>
        <v>232.51499999999999</v>
      </c>
      <c r="E6" s="2">
        <f t="shared" si="1"/>
        <v>247.42599999999999</v>
      </c>
      <c r="F6" s="2">
        <f t="shared" si="1"/>
        <v>253.11399999999998</v>
      </c>
      <c r="G6" s="2">
        <f t="shared" si="1"/>
        <v>239.77399999999997</v>
      </c>
      <c r="H6" s="2">
        <f t="shared" si="1"/>
        <v>239.541</v>
      </c>
      <c r="I6" s="2">
        <f t="shared" si="1"/>
        <v>240.89499999999998</v>
      </c>
      <c r="J6" s="2">
        <f t="shared" si="1"/>
        <v>238.40199999999999</v>
      </c>
      <c r="K6" s="2">
        <f t="shared" si="1"/>
        <v>247.17599999999999</v>
      </c>
      <c r="L6" s="2">
        <f t="shared" si="1"/>
        <v>239.23399999999998</v>
      </c>
      <c r="M6" s="2">
        <f t="shared" si="1"/>
        <v>238.94499999999999</v>
      </c>
      <c r="N6" s="2">
        <f t="shared" si="1"/>
        <v>237.43099999999998</v>
      </c>
      <c r="O6" s="5">
        <f t="shared" si="1"/>
        <v>240.58183333333329</v>
      </c>
    </row>
  </sheetData>
  <mergeCells count="2">
    <mergeCell ref="F1:J1"/>
    <mergeCell ref="C2:N2"/>
  </mergeCells>
  <pageMargins left="0.25" right="0.25" top="0.75" bottom="0.75" header="0.3" footer="0.3"/>
  <pageSetup paperSize="9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"/>
  <sheetViews>
    <sheetView tabSelected="1" topLeftCell="B1" workbookViewId="0">
      <selection activeCell="R12" sqref="R12"/>
    </sheetView>
  </sheetViews>
  <sheetFormatPr defaultRowHeight="15" x14ac:dyDescent="0.25"/>
  <cols>
    <col min="2" max="2" width="23.85546875" customWidth="1"/>
    <col min="4" max="4" width="10.28515625" bestFit="1" customWidth="1"/>
    <col min="6" max="6" width="9.5703125" bestFit="1" customWidth="1"/>
  </cols>
  <sheetData>
    <row r="1" spans="2:15" ht="25.5" customHeight="1" x14ac:dyDescent="0.25">
      <c r="F1" s="6" t="s">
        <v>15</v>
      </c>
      <c r="G1" s="6"/>
      <c r="H1" s="6"/>
      <c r="I1" s="6"/>
      <c r="J1" s="6"/>
    </row>
    <row r="2" spans="2:15" ht="18" customHeight="1" x14ac:dyDescent="0.25">
      <c r="C2" s="6" t="s">
        <v>19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5" ht="24" customHeight="1" x14ac:dyDescent="0.25">
      <c r="B3" s="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4">
        <v>2025</v>
      </c>
    </row>
    <row r="4" spans="2:15" x14ac:dyDescent="0.25">
      <c r="B4" s="1" t="s">
        <v>0</v>
      </c>
      <c r="C4" s="2">
        <v>112.664</v>
      </c>
      <c r="D4" s="2">
        <v>111.82</v>
      </c>
      <c r="E4" s="2">
        <v>103.663</v>
      </c>
      <c r="F4" s="2">
        <v>100.73699999999999</v>
      </c>
      <c r="G4" s="2">
        <v>108.76300000000001</v>
      </c>
      <c r="H4" s="3">
        <v>103.901</v>
      </c>
      <c r="I4" s="3">
        <v>110.276</v>
      </c>
      <c r="J4" s="3">
        <v>111.129</v>
      </c>
      <c r="K4" s="3">
        <v>111.288</v>
      </c>
      <c r="L4" s="3">
        <v>115.94199999999999</v>
      </c>
      <c r="M4" s="3">
        <v>111.285</v>
      </c>
      <c r="N4" s="3">
        <v>112.447</v>
      </c>
      <c r="O4" s="4">
        <v>109.497</v>
      </c>
    </row>
    <row r="5" spans="2:15" x14ac:dyDescent="0.25">
      <c r="B5" s="1" t="s">
        <v>1</v>
      </c>
      <c r="C5" s="2">
        <v>351.57299999999998</v>
      </c>
      <c r="D5" s="2">
        <f>C5</f>
        <v>351.57299999999998</v>
      </c>
      <c r="E5" s="2">
        <f>D5</f>
        <v>351.57299999999998</v>
      </c>
      <c r="F5" s="2">
        <f>E5</f>
        <v>351.57299999999998</v>
      </c>
      <c r="G5" s="2">
        <f t="shared" ref="G5:I5" si="0">F5</f>
        <v>351.57299999999998</v>
      </c>
      <c r="H5" s="2">
        <f t="shared" si="0"/>
        <v>351.57299999999998</v>
      </c>
      <c r="I5" s="2">
        <f t="shared" si="0"/>
        <v>351.57299999999998</v>
      </c>
      <c r="J5" s="2">
        <f t="shared" ref="J5" si="1">I5</f>
        <v>351.57299999999998</v>
      </c>
      <c r="K5" s="2">
        <f t="shared" ref="K5" si="2">J5</f>
        <v>351.57299999999998</v>
      </c>
      <c r="L5" s="2">
        <f t="shared" ref="L5" si="3">K5</f>
        <v>351.57299999999998</v>
      </c>
      <c r="M5" s="2">
        <f t="shared" ref="M5" si="4">L5</f>
        <v>351.57299999999998</v>
      </c>
      <c r="N5" s="2">
        <f t="shared" ref="N5" si="5">M5</f>
        <v>351.57299999999998</v>
      </c>
      <c r="O5" s="2">
        <f t="shared" ref="O5" si="6">N5</f>
        <v>351.57299999999998</v>
      </c>
    </row>
    <row r="6" spans="2:15" x14ac:dyDescent="0.25">
      <c r="B6" s="1" t="s">
        <v>2</v>
      </c>
      <c r="C6" s="2">
        <f>C5-C4</f>
        <v>238.90899999999999</v>
      </c>
      <c r="D6" s="2">
        <f t="shared" ref="D6:E6" si="7">D5-D4</f>
        <v>239.75299999999999</v>
      </c>
      <c r="E6" s="2">
        <f t="shared" si="7"/>
        <v>247.90999999999997</v>
      </c>
      <c r="F6" s="2">
        <f t="shared" ref="F6:I6" si="8">F5-F4</f>
        <v>250.83599999999998</v>
      </c>
      <c r="G6" s="2">
        <f t="shared" si="8"/>
        <v>242.80999999999997</v>
      </c>
      <c r="H6" s="2">
        <f t="shared" si="8"/>
        <v>247.67199999999997</v>
      </c>
      <c r="I6" s="2">
        <f t="shared" si="8"/>
        <v>241.29699999999997</v>
      </c>
      <c r="J6" s="2">
        <f t="shared" ref="J6:O6" si="9">J5-J4</f>
        <v>240.44399999999996</v>
      </c>
      <c r="K6" s="2">
        <f t="shared" si="9"/>
        <v>240.28499999999997</v>
      </c>
      <c r="L6" s="2">
        <f t="shared" si="9"/>
        <v>235.63099999999997</v>
      </c>
      <c r="M6" s="2">
        <f t="shared" si="9"/>
        <v>240.28799999999998</v>
      </c>
      <c r="N6" s="2">
        <f t="shared" si="9"/>
        <v>239.12599999999998</v>
      </c>
      <c r="O6" s="2">
        <f t="shared" si="9"/>
        <v>242.07599999999996</v>
      </c>
    </row>
  </sheetData>
  <mergeCells count="2">
    <mergeCell ref="F1:J1"/>
    <mergeCell ref="C2:N2"/>
  </mergeCells>
  <pageMargins left="0.25" right="0.25" top="0.75" bottom="0.75" header="0.3" footer="0.3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2022</vt:lpstr>
      <vt:lpstr>2023</vt:lpstr>
      <vt:lpstr>2024</vt:lpstr>
      <vt:lpstr>2025</vt:lpstr>
      <vt:lpstr>'2022'!Область_печати</vt:lpstr>
      <vt:lpstr>'2023'!Область_печати</vt:lpstr>
      <vt:lpstr>'2024'!Область_печати</vt:lpstr>
      <vt:lpstr>'2025'!Область_печати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2026-01-23T06:42:29Z</dcterms:modified>
</cp:coreProperties>
</file>